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附件1" sheetId="1" r:id="rId1"/>
  </sheets>
  <definedNames>
    <definedName name="_xlnm._FilterDatabase" localSheetId="0" hidden="1">附件1!$A$2:$I$50</definedName>
    <definedName name="_xlnm.Print_Titles" localSheetId="0">附件1!$1:$2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<sst xmlns="http://schemas.openxmlformats.org/spreadsheetml/2006/main" count="247" uniqueCount="125">
  <si>
    <t>2025-2026学年第二学期公选课教学工作量核算清单</t>
  </si>
  <si>
    <t>开课学院</t>
  </si>
  <si>
    <t>课程名称</t>
  </si>
  <si>
    <t>姓名</t>
  </si>
  <si>
    <t>选课人数</t>
  </si>
  <si>
    <t>授课学时</t>
  </si>
  <si>
    <t>自然班人数</t>
  </si>
  <si>
    <t>班级系数</t>
  </si>
  <si>
    <t>理论当量</t>
  </si>
  <si>
    <t>备注</t>
  </si>
  <si>
    <t>创新创业学院</t>
  </si>
  <si>
    <t>课程设计与评价</t>
  </si>
  <si>
    <t>孙芙蓉</t>
  </si>
  <si>
    <t>35</t>
  </si>
  <si>
    <t>32</t>
  </si>
  <si>
    <t>公共体育部</t>
  </si>
  <si>
    <t>急救常识</t>
  </si>
  <si>
    <t>陈稠</t>
  </si>
  <si>
    <t>30</t>
  </si>
  <si>
    <t>篮球技、战术与竞赛</t>
  </si>
  <si>
    <t>29</t>
  </si>
  <si>
    <t>机器人工程学院</t>
  </si>
  <si>
    <t>Photoshop图像处理</t>
  </si>
  <si>
    <t>王森</t>
  </si>
  <si>
    <t>55</t>
  </si>
  <si>
    <t>建筑与能源工程学院</t>
  </si>
  <si>
    <t>木材与人类生活</t>
  </si>
  <si>
    <t>包文慧</t>
  </si>
  <si>
    <t>100</t>
  </si>
  <si>
    <t>传统民居与乡土建筑</t>
  </si>
  <si>
    <t>曾丝苇</t>
  </si>
  <si>
    <t>46</t>
  </si>
  <si>
    <t>绿色建筑与智慧城市</t>
  </si>
  <si>
    <t>陈聪</t>
  </si>
  <si>
    <t>49</t>
  </si>
  <si>
    <t>影视场景与虚拟空间赏析</t>
  </si>
  <si>
    <t>吴汇洁</t>
  </si>
  <si>
    <t>48</t>
  </si>
  <si>
    <t>邂逅音乐与建筑：跟着音乐大师去旅行</t>
  </si>
  <si>
    <t>刘俊超</t>
  </si>
  <si>
    <t>50</t>
  </si>
  <si>
    <t>经济与管理学院</t>
  </si>
  <si>
    <t>影视中的民俗文化</t>
  </si>
  <si>
    <t>王强</t>
  </si>
  <si>
    <t>6</t>
  </si>
  <si>
    <t>王晓翔</t>
  </si>
  <si>
    <t>23</t>
  </si>
  <si>
    <t>马克思主义学院</t>
  </si>
  <si>
    <t>课说浙温</t>
  </si>
  <si>
    <t>黎越亚</t>
  </si>
  <si>
    <t>设计艺术学院</t>
  </si>
  <si>
    <t>花艺与空间美学体验</t>
  </si>
  <si>
    <t>朱娜妮</t>
  </si>
  <si>
    <t>数据科学与人工智能学院</t>
  </si>
  <si>
    <t>周易导读</t>
  </si>
  <si>
    <t>王振宏</t>
  </si>
  <si>
    <t>69</t>
  </si>
  <si>
    <t>大学生心智教育</t>
  </si>
  <si>
    <t>叶秀芳</t>
  </si>
  <si>
    <t>程序设计基础（C语言）在线课程</t>
  </si>
  <si>
    <t>廖雪峰</t>
  </si>
  <si>
    <t>65</t>
  </si>
  <si>
    <t>33</t>
  </si>
  <si>
    <t>线上课，工作量*0.5，有课时费</t>
  </si>
  <si>
    <t>人工智能前沿</t>
  </si>
  <si>
    <t>孙亚新</t>
  </si>
  <si>
    <t>61</t>
  </si>
  <si>
    <t>孙子兵法与三十六计</t>
  </si>
  <si>
    <t>李浩鹏</t>
  </si>
  <si>
    <t>60</t>
  </si>
  <si>
    <t>大学生安全教育</t>
  </si>
  <si>
    <t>陈同同</t>
  </si>
  <si>
    <t>39</t>
  </si>
  <si>
    <t>3</t>
  </si>
  <si>
    <t>李昆</t>
  </si>
  <si>
    <t>2</t>
  </si>
  <si>
    <t>林虹</t>
  </si>
  <si>
    <t>娄娜</t>
  </si>
  <si>
    <t>田益奋</t>
  </si>
  <si>
    <t>魏巧婷</t>
  </si>
  <si>
    <t>杨雨涵</t>
  </si>
  <si>
    <t>于永祥</t>
  </si>
  <si>
    <t>赵晓繁</t>
  </si>
  <si>
    <t>周烁</t>
  </si>
  <si>
    <t>邹金町</t>
  </si>
  <si>
    <t>生物化学信息学</t>
  </si>
  <si>
    <t>卓林琳</t>
  </si>
  <si>
    <t>团委</t>
  </si>
  <si>
    <t>音乐鉴赏</t>
  </si>
  <si>
    <t>朱佳烜</t>
  </si>
  <si>
    <t>47</t>
  </si>
  <si>
    <t>合唱鉴赏与实践</t>
  </si>
  <si>
    <t>刘慧</t>
  </si>
  <si>
    <t>东西方音乐对比与乐记今释</t>
  </si>
  <si>
    <t>张玮玒</t>
  </si>
  <si>
    <t>正念音乐团体课</t>
  </si>
  <si>
    <t>20</t>
  </si>
  <si>
    <t>戏剧鉴赏与体验</t>
  </si>
  <si>
    <t>康龄方</t>
  </si>
  <si>
    <t>外国语学院</t>
  </si>
  <si>
    <t>中国文化赏析</t>
  </si>
  <si>
    <t>龙丹妮</t>
  </si>
  <si>
    <t>文学与传媒学院</t>
  </si>
  <si>
    <t>温州地方文化（古代专题）</t>
  </si>
  <si>
    <t>薛小卯</t>
  </si>
  <si>
    <t>59</t>
  </si>
  <si>
    <t>纪录片赏析</t>
  </si>
  <si>
    <t>刘元顿</t>
  </si>
  <si>
    <t>减压生活</t>
  </si>
  <si>
    <t>王星</t>
  </si>
  <si>
    <t>青春放映厅：综艺节目的快乐密码</t>
  </si>
  <si>
    <t>周啸生</t>
  </si>
  <si>
    <t>80</t>
  </si>
  <si>
    <t>说文解词：用词语读懂当代中国</t>
  </si>
  <si>
    <t>亲密关系与媒介文化：从爱情电影到恋综</t>
  </si>
  <si>
    <t>毛雯钰</t>
  </si>
  <si>
    <t>张爱玲作品选读</t>
  </si>
  <si>
    <t>徐梦</t>
  </si>
  <si>
    <t>带你看电影呀——影视中的中国传统文化</t>
  </si>
  <si>
    <t>江晶晶</t>
  </si>
  <si>
    <t>9</t>
  </si>
  <si>
    <t>薛守砚</t>
  </si>
  <si>
    <t>杨芹</t>
  </si>
  <si>
    <t>11</t>
  </si>
  <si>
    <t>故事解码：从热门剧集到经典电影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</si>
</sst>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8"/>
      <color theme="1"/>
      <name val="黑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0"/>
      <name val="Arial"/>
      <charset val="134"/>
    </font>
    <font>
      <sz val="10"/>
      <color theme="1"/>
      <name val="宋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5" borderId="2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3">
      <alignment vertical="center"/>
    </xf>
    <xf numFmtId="0" fontId="16" fillId="0" borderId="3">
      <alignment vertical="center"/>
    </xf>
    <xf numFmtId="0" fontId="17" fillId="0" borderId="4">
      <alignment vertical="center"/>
    </xf>
    <xf numFmtId="0" fontId="17" fillId="0" borderId="0">
      <alignment vertical="center"/>
    </xf>
    <xf numFmtId="0" fontId="18" fillId="6" borderId="5">
      <alignment vertical="center"/>
    </xf>
    <xf numFmtId="0" fontId="19" fillId="7" borderId="6">
      <alignment vertical="center"/>
    </xf>
    <xf numFmtId="0" fontId="20" fillId="7" borderId="5">
      <alignment vertical="center"/>
    </xf>
    <xf numFmtId="0" fontId="21" fillId="8" borderId="7">
      <alignment vertical="center"/>
    </xf>
    <xf numFmtId="0" fontId="22" fillId="0" borderId="8">
      <alignment vertical="center"/>
    </xf>
    <xf numFmtId="0" fontId="23" fillId="0" borderId="9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6" fillId="11" borderId="0">
      <alignment vertical="center"/>
    </xf>
    <xf numFmtId="0" fontId="27" fillId="12" borderId="0">
      <alignment vertical="center"/>
    </xf>
    <xf numFmtId="0" fontId="28" fillId="13" borderId="0">
      <alignment vertical="center"/>
    </xf>
    <xf numFmtId="0" fontId="28" fillId="14" borderId="0">
      <alignment vertical="center"/>
    </xf>
    <xf numFmtId="0" fontId="27" fillId="15" borderId="0">
      <alignment vertical="center"/>
    </xf>
    <xf numFmtId="0" fontId="27" fillId="16" borderId="0">
      <alignment vertical="center"/>
    </xf>
    <xf numFmtId="0" fontId="28" fillId="17" borderId="0">
      <alignment vertical="center"/>
    </xf>
    <xf numFmtId="0" fontId="28" fillId="18" borderId="0">
      <alignment vertical="center"/>
    </xf>
    <xf numFmtId="0" fontId="27" fillId="19" borderId="0">
      <alignment vertical="center"/>
    </xf>
    <xf numFmtId="0" fontId="27" fillId="20" borderId="0">
      <alignment vertical="center"/>
    </xf>
    <xf numFmtId="0" fontId="28" fillId="21" borderId="0">
      <alignment vertical="center"/>
    </xf>
    <xf numFmtId="0" fontId="28" fillId="22" borderId="0">
      <alignment vertical="center"/>
    </xf>
    <xf numFmtId="0" fontId="27" fillId="23" borderId="0">
      <alignment vertical="center"/>
    </xf>
    <xf numFmtId="0" fontId="27" fillId="24" borderId="0">
      <alignment vertical="center"/>
    </xf>
    <xf numFmtId="0" fontId="28" fillId="25" borderId="0">
      <alignment vertical="center"/>
    </xf>
    <xf numFmtId="0" fontId="28" fillId="26" borderId="0">
      <alignment vertical="center"/>
    </xf>
    <xf numFmtId="0" fontId="27" fillId="27" borderId="0">
      <alignment vertical="center"/>
    </xf>
    <xf numFmtId="0" fontId="27" fillId="28" borderId="0">
      <alignment vertical="center"/>
    </xf>
    <xf numFmtId="0" fontId="28" fillId="29" borderId="0">
      <alignment vertical="center"/>
    </xf>
    <xf numFmtId="0" fontId="28" fillId="30" borderId="0">
      <alignment vertical="center"/>
    </xf>
    <xf numFmtId="0" fontId="27" fillId="31" borderId="0">
      <alignment vertical="center"/>
    </xf>
    <xf numFmtId="0" fontId="27" fillId="32" borderId="0">
      <alignment vertical="center"/>
    </xf>
    <xf numFmtId="0" fontId="28" fillId="33" borderId="0">
      <alignment vertical="center"/>
    </xf>
    <xf numFmtId="0" fontId="28" fillId="34" borderId="0">
      <alignment vertical="center"/>
    </xf>
    <xf numFmtId="0" fontId="27" fillId="35" borderId="0">
      <alignment vertical="center"/>
    </xf>
    <xf numFmtId="0" fontId="29" fillId="0" borderId="0">
      <alignment vertical="center"/>
    </xf>
  </cellStyleXfs>
  <cellXfs count="23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176" fontId="2" fillId="0" borderId="1" xfId="49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176" fontId="4" fillId="0" borderId="1" xfId="49" applyNumberFormat="1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177" fontId="5" fillId="0" borderId="1" xfId="49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7" fillId="0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4"/>
  <sheetViews>
    <sheetView tabSelected="1" topLeftCell="A2" workbookViewId="0">
      <selection activeCell="F18" sqref="F18"/>
    </sheetView>
  </sheetViews>
  <sheetFormatPr defaultColWidth="9" defaultRowHeight="13.5"/>
  <cols>
    <col min="1" max="1" width="23.75" style="2" customWidth="1"/>
    <col min="2" max="2" width="33.25" style="2" customWidth="1"/>
    <col min="3" max="3" width="9.25" style="2" customWidth="1"/>
    <col min="4" max="4" width="9.5" style="2" customWidth="1"/>
    <col min="5" max="5" width="10.625" style="2" customWidth="1"/>
    <col min="6" max="6" width="16.5" style="2" customWidth="1"/>
    <col min="7" max="8" width="9.375" style="2" customWidth="1"/>
    <col min="9" max="9" width="22.75" style="2" customWidth="1"/>
  </cols>
  <sheetData>
    <row r="1" ht="37" customHeight="1" spans="1:9">
      <c r="A1" s="3"/>
      <c r="B1" s="4" t="s">
        <v>0</v>
      </c>
      <c r="C1" s="4"/>
      <c r="D1" s="4"/>
      <c r="E1" s="5"/>
      <c r="F1" s="4"/>
      <c r="G1" s="4"/>
      <c r="H1" s="4"/>
      <c r="I1" s="6"/>
    </row>
    <row r="2" ht="27" customHeight="1" spans="1:9">
      <c r="A2" s="7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1" t="s">
        <v>8</v>
      </c>
      <c r="I2" s="12" t="s">
        <v>9</v>
      </c>
    </row>
    <row r="3" spans="1:9">
      <c r="A3" s="13" t="s">
        <v>10</v>
      </c>
      <c r="B3" s="13" t="s">
        <v>11</v>
      </c>
      <c r="C3" s="13" t="s">
        <v>12</v>
      </c>
      <c r="D3" s="13" t="s">
        <v>13</v>
      </c>
      <c r="E3" s="13" t="s">
        <v>14</v>
      </c>
      <c r="F3" s="14">
        <v>40</v>
      </c>
      <c r="G3" s="15">
        <f>MAX(1,1+(D3-F3)/2/D3)</f>
        <v>1</v>
      </c>
      <c r="H3" s="15">
        <f>E3*G3</f>
        <v>32</v>
      </c>
      <c r="I3" s="16"/>
    </row>
    <row r="4" spans="1:9">
      <c r="A4" s="13" t="s">
        <v>15</v>
      </c>
      <c r="B4" s="13" t="s">
        <v>16</v>
      </c>
      <c r="C4" s="13" t="s">
        <v>17</v>
      </c>
      <c r="D4" s="13" t="s">
        <v>18</v>
      </c>
      <c r="E4" s="13" t="s">
        <v>14</v>
      </c>
      <c r="F4" s="14">
        <v>30</v>
      </c>
      <c r="G4" s="15">
        <f t="shared" ref="G4:G50" si="0">MAX(1,1+(D4-F4)/2/D4)</f>
        <v>1</v>
      </c>
      <c r="H4" s="15">
        <f t="shared" ref="H4:H50" si="1">E4*G4</f>
        <v>32</v>
      </c>
      <c r="I4" s="6"/>
    </row>
    <row r="5" spans="1:9">
      <c r="A5" s="13" t="s">
        <v>15</v>
      </c>
      <c r="B5" s="13" t="s">
        <v>19</v>
      </c>
      <c r="C5" s="13" t="s">
        <v>17</v>
      </c>
      <c r="D5" s="13" t="s">
        <v>18</v>
      </c>
      <c r="E5" s="13" t="s">
        <v>20</v>
      </c>
      <c r="F5" s="14">
        <v>30</v>
      </c>
      <c r="G5" s="15">
        <f t="shared" si="0"/>
        <v>1</v>
      </c>
      <c r="H5" s="15">
        <f t="shared" si="1"/>
        <v>29</v>
      </c>
      <c r="I5" s="6"/>
    </row>
    <row r="6" spans="1:9">
      <c r="A6" s="13" t="s">
        <v>21</v>
      </c>
      <c r="B6" s="13" t="s">
        <v>22</v>
      </c>
      <c r="C6" s="13" t="s">
        <v>23</v>
      </c>
      <c r="D6" s="13" t="s">
        <v>24</v>
      </c>
      <c r="E6" s="13" t="s">
        <v>20</v>
      </c>
      <c r="F6" s="14">
        <v>40</v>
      </c>
      <c r="G6" s="15">
        <f t="shared" si="0"/>
        <v>1.13636363636364</v>
      </c>
      <c r="H6" s="15">
        <f t="shared" si="1"/>
        <v>32.9545454545456</v>
      </c>
      <c r="I6" s="6"/>
    </row>
    <row r="7" spans="1:9">
      <c r="A7" s="13" t="s">
        <v>25</v>
      </c>
      <c r="B7" s="13" t="s">
        <v>26</v>
      </c>
      <c r="C7" s="13" t="s">
        <v>27</v>
      </c>
      <c r="D7" s="13" t="s">
        <v>28</v>
      </c>
      <c r="E7" s="13" t="s">
        <v>20</v>
      </c>
      <c r="F7" s="14">
        <v>40</v>
      </c>
      <c r="G7" s="15">
        <f t="shared" si="0"/>
        <v>1.3</v>
      </c>
      <c r="H7" s="15">
        <f t="shared" si="1"/>
        <v>37.7</v>
      </c>
      <c r="I7" s="6"/>
    </row>
    <row r="8" spans="1:9">
      <c r="A8" s="13" t="s">
        <v>25</v>
      </c>
      <c r="B8" s="13" t="s">
        <v>29</v>
      </c>
      <c r="C8" s="13" t="s">
        <v>30</v>
      </c>
      <c r="D8" s="13" t="s">
        <v>31</v>
      </c>
      <c r="E8" s="13" t="s">
        <v>20</v>
      </c>
      <c r="F8" s="14">
        <v>40</v>
      </c>
      <c r="G8" s="15">
        <f t="shared" si="0"/>
        <v>1.06521739130435</v>
      </c>
      <c r="H8" s="15">
        <f t="shared" si="1"/>
        <v>30.8913043478261</v>
      </c>
      <c r="I8" s="6"/>
    </row>
    <row r="9" spans="1:9">
      <c r="A9" s="13" t="s">
        <v>25</v>
      </c>
      <c r="B9" s="13" t="s">
        <v>32</v>
      </c>
      <c r="C9" s="13" t="s">
        <v>33</v>
      </c>
      <c r="D9" s="13" t="s">
        <v>34</v>
      </c>
      <c r="E9" s="13" t="s">
        <v>14</v>
      </c>
      <c r="F9" s="14">
        <v>40</v>
      </c>
      <c r="G9" s="15">
        <f t="shared" si="0"/>
        <v>1.09183673469388</v>
      </c>
      <c r="H9" s="15">
        <f t="shared" si="1"/>
        <v>34.9387755102042</v>
      </c>
      <c r="I9" s="6"/>
    </row>
    <row r="10" spans="1:9">
      <c r="A10" s="13" t="s">
        <v>25</v>
      </c>
      <c r="B10" s="13" t="s">
        <v>35</v>
      </c>
      <c r="C10" s="13" t="s">
        <v>36</v>
      </c>
      <c r="D10" s="13" t="s">
        <v>37</v>
      </c>
      <c r="E10" s="13" t="s">
        <v>20</v>
      </c>
      <c r="F10" s="14">
        <v>40</v>
      </c>
      <c r="G10" s="15">
        <f t="shared" si="0"/>
        <v>1.08333333333333</v>
      </c>
      <c r="H10" s="15">
        <f t="shared" si="1"/>
        <v>31.4166666666666</v>
      </c>
      <c r="I10" s="6"/>
    </row>
    <row r="11" spans="1:9">
      <c r="A11" s="13" t="s">
        <v>25</v>
      </c>
      <c r="B11" s="13" t="s">
        <v>38</v>
      </c>
      <c r="C11" s="13" t="s">
        <v>39</v>
      </c>
      <c r="D11" s="13" t="s">
        <v>40</v>
      </c>
      <c r="E11" s="13" t="s">
        <v>20</v>
      </c>
      <c r="F11" s="14">
        <v>40</v>
      </c>
      <c r="G11" s="15">
        <f t="shared" si="0"/>
        <v>1.1</v>
      </c>
      <c r="H11" s="15">
        <f t="shared" si="1"/>
        <v>31.9</v>
      </c>
      <c r="I11" s="6"/>
    </row>
    <row r="12" spans="1:9">
      <c r="A12" s="17" t="s">
        <v>41</v>
      </c>
      <c r="B12" s="17" t="s">
        <v>42</v>
      </c>
      <c r="C12" s="17" t="s">
        <v>43</v>
      </c>
      <c r="D12" s="17" t="s">
        <v>40</v>
      </c>
      <c r="E12" s="17" t="s">
        <v>44</v>
      </c>
      <c r="F12" s="14">
        <v>40</v>
      </c>
      <c r="G12" s="15">
        <f t="shared" si="0"/>
        <v>1.1</v>
      </c>
      <c r="H12" s="15">
        <f t="shared" si="1"/>
        <v>6.6</v>
      </c>
      <c r="I12" s="6"/>
    </row>
    <row r="13" spans="1:9">
      <c r="A13" s="17" t="s">
        <v>41</v>
      </c>
      <c r="B13" s="17" t="s">
        <v>42</v>
      </c>
      <c r="C13" s="17" t="s">
        <v>45</v>
      </c>
      <c r="D13" s="17" t="s">
        <v>40</v>
      </c>
      <c r="E13" s="17" t="s">
        <v>46</v>
      </c>
      <c r="F13" s="14">
        <v>40</v>
      </c>
      <c r="G13" s="15">
        <f t="shared" si="0"/>
        <v>1.1</v>
      </c>
      <c r="H13" s="15">
        <f t="shared" si="1"/>
        <v>25.3</v>
      </c>
      <c r="I13" s="6"/>
    </row>
    <row r="14" spans="1:9">
      <c r="A14" s="13" t="s">
        <v>47</v>
      </c>
      <c r="B14" s="13" t="s">
        <v>48</v>
      </c>
      <c r="C14" s="13" t="s">
        <v>49</v>
      </c>
      <c r="D14" s="13" t="s">
        <v>40</v>
      </c>
      <c r="E14" s="13" t="s">
        <v>14</v>
      </c>
      <c r="F14" s="14">
        <v>40</v>
      </c>
      <c r="G14" s="15">
        <f t="shared" si="0"/>
        <v>1.1</v>
      </c>
      <c r="H14" s="15">
        <f t="shared" si="1"/>
        <v>35.2</v>
      </c>
      <c r="I14" s="6"/>
    </row>
    <row r="15" spans="1:9">
      <c r="A15" s="13" t="s">
        <v>50</v>
      </c>
      <c r="B15" s="13" t="s">
        <v>51</v>
      </c>
      <c r="C15" s="13" t="s">
        <v>52</v>
      </c>
      <c r="D15" s="13" t="s">
        <v>18</v>
      </c>
      <c r="E15" s="13" t="s">
        <v>14</v>
      </c>
      <c r="F15" s="14">
        <v>30</v>
      </c>
      <c r="G15" s="15">
        <f t="shared" si="0"/>
        <v>1</v>
      </c>
      <c r="H15" s="15">
        <f t="shared" si="1"/>
        <v>32</v>
      </c>
      <c r="I15" s="6"/>
    </row>
    <row r="16" spans="1:9">
      <c r="A16" s="13" t="s">
        <v>53</v>
      </c>
      <c r="B16" s="13" t="s">
        <v>54</v>
      </c>
      <c r="C16" s="13" t="s">
        <v>55</v>
      </c>
      <c r="D16" s="13" t="s">
        <v>56</v>
      </c>
      <c r="E16" s="13" t="s">
        <v>20</v>
      </c>
      <c r="F16" s="14">
        <v>40</v>
      </c>
      <c r="G16" s="15">
        <f t="shared" si="0"/>
        <v>1.21014492753623</v>
      </c>
      <c r="H16" s="15">
        <f t="shared" si="1"/>
        <v>35.0942028985507</v>
      </c>
      <c r="I16" s="6"/>
    </row>
    <row r="17" spans="1:9">
      <c r="A17" s="13" t="s">
        <v>53</v>
      </c>
      <c r="B17" s="13" t="s">
        <v>57</v>
      </c>
      <c r="C17" s="13" t="s">
        <v>58</v>
      </c>
      <c r="D17" s="13" t="s">
        <v>34</v>
      </c>
      <c r="E17" s="13" t="s">
        <v>20</v>
      </c>
      <c r="F17" s="14">
        <v>40</v>
      </c>
      <c r="G17" s="15">
        <f t="shared" si="0"/>
        <v>1.09183673469388</v>
      </c>
      <c r="H17" s="15">
        <f t="shared" si="1"/>
        <v>31.6632653061225</v>
      </c>
      <c r="I17" s="6"/>
    </row>
    <row r="18" spans="1:9">
      <c r="A18" s="13" t="s">
        <v>53</v>
      </c>
      <c r="B18" s="13" t="s">
        <v>59</v>
      </c>
      <c r="C18" s="13" t="s">
        <v>60</v>
      </c>
      <c r="D18" s="13" t="s">
        <v>61</v>
      </c>
      <c r="E18" s="13" t="s">
        <v>62</v>
      </c>
      <c r="F18" s="14">
        <v>40</v>
      </c>
      <c r="G18" s="15">
        <f t="shared" si="0"/>
        <v>1.19230769230769</v>
      </c>
      <c r="H18" s="15">
        <f>E18*G18*0.5</f>
        <v>19.6730769230769</v>
      </c>
      <c r="I18" s="18" t="s">
        <v>63</v>
      </c>
    </row>
    <row r="19" spans="1:9">
      <c r="A19" s="13" t="s">
        <v>53</v>
      </c>
      <c r="B19" s="13" t="s">
        <v>64</v>
      </c>
      <c r="C19" s="13" t="s">
        <v>65</v>
      </c>
      <c r="D19" s="13" t="s">
        <v>66</v>
      </c>
      <c r="E19" s="13" t="s">
        <v>14</v>
      </c>
      <c r="F19" s="14">
        <v>40</v>
      </c>
      <c r="G19" s="15">
        <f t="shared" si="0"/>
        <v>1.17213114754098</v>
      </c>
      <c r="H19" s="15">
        <f t="shared" si="1"/>
        <v>37.5081967213114</v>
      </c>
      <c r="I19" s="6"/>
    </row>
    <row r="20" spans="1:9">
      <c r="A20" s="13" t="s">
        <v>53</v>
      </c>
      <c r="B20" s="13" t="s">
        <v>67</v>
      </c>
      <c r="C20" s="13" t="s">
        <v>68</v>
      </c>
      <c r="D20" s="13" t="s">
        <v>69</v>
      </c>
      <c r="E20" s="13" t="s">
        <v>20</v>
      </c>
      <c r="F20" s="14">
        <v>40</v>
      </c>
      <c r="G20" s="15">
        <f t="shared" si="0"/>
        <v>1.16666666666667</v>
      </c>
      <c r="H20" s="15">
        <f t="shared" si="1"/>
        <v>33.8333333333334</v>
      </c>
      <c r="I20" s="6"/>
    </row>
    <row r="21" spans="1:9">
      <c r="A21" s="17" t="s">
        <v>53</v>
      </c>
      <c r="B21" s="17" t="s">
        <v>70</v>
      </c>
      <c r="C21" s="17" t="s">
        <v>71</v>
      </c>
      <c r="D21" s="17" t="s">
        <v>72</v>
      </c>
      <c r="E21" s="17" t="s">
        <v>73</v>
      </c>
      <c r="F21" s="14">
        <v>40</v>
      </c>
      <c r="G21" s="15">
        <f t="shared" si="0"/>
        <v>1</v>
      </c>
      <c r="H21" s="15">
        <f t="shared" si="1"/>
        <v>3</v>
      </c>
      <c r="I21" s="6"/>
    </row>
    <row r="22" spans="1:9">
      <c r="A22" s="17" t="s">
        <v>53</v>
      </c>
      <c r="B22" s="17" t="s">
        <v>70</v>
      </c>
      <c r="C22" s="17" t="s">
        <v>74</v>
      </c>
      <c r="D22" s="17" t="s">
        <v>72</v>
      </c>
      <c r="E22" s="17" t="s">
        <v>75</v>
      </c>
      <c r="F22" s="14">
        <v>40</v>
      </c>
      <c r="G22" s="15">
        <f t="shared" si="0"/>
        <v>1</v>
      </c>
      <c r="H22" s="15">
        <f t="shared" si="1"/>
        <v>2</v>
      </c>
      <c r="I22" s="6"/>
    </row>
    <row r="23" spans="1:9">
      <c r="A23" s="17" t="s">
        <v>53</v>
      </c>
      <c r="B23" s="17" t="s">
        <v>70</v>
      </c>
      <c r="C23" s="17" t="s">
        <v>76</v>
      </c>
      <c r="D23" s="17" t="s">
        <v>72</v>
      </c>
      <c r="E23" s="17" t="s">
        <v>73</v>
      </c>
      <c r="F23" s="14">
        <v>40</v>
      </c>
      <c r="G23" s="15">
        <f t="shared" si="0"/>
        <v>1</v>
      </c>
      <c r="H23" s="15">
        <f t="shared" si="1"/>
        <v>3</v>
      </c>
      <c r="I23" s="6"/>
    </row>
    <row r="24" spans="1:9">
      <c r="A24" s="17" t="s">
        <v>53</v>
      </c>
      <c r="B24" s="17" t="s">
        <v>70</v>
      </c>
      <c r="C24" s="17" t="s">
        <v>77</v>
      </c>
      <c r="D24" s="17" t="s">
        <v>72</v>
      </c>
      <c r="E24" s="17" t="s">
        <v>73</v>
      </c>
      <c r="F24" s="14">
        <v>40</v>
      </c>
      <c r="G24" s="15">
        <f t="shared" si="0"/>
        <v>1</v>
      </c>
      <c r="H24" s="15">
        <f t="shared" si="1"/>
        <v>3</v>
      </c>
      <c r="I24" s="6"/>
    </row>
    <row r="25" spans="1:9">
      <c r="A25" s="17" t="s">
        <v>53</v>
      </c>
      <c r="B25" s="17" t="s">
        <v>70</v>
      </c>
      <c r="C25" s="17" t="s">
        <v>78</v>
      </c>
      <c r="D25" s="17" t="s">
        <v>72</v>
      </c>
      <c r="E25" s="17" t="s">
        <v>73</v>
      </c>
      <c r="F25" s="14">
        <v>40</v>
      </c>
      <c r="G25" s="15">
        <f t="shared" si="0"/>
        <v>1</v>
      </c>
      <c r="H25" s="15">
        <f t="shared" si="1"/>
        <v>3</v>
      </c>
      <c r="I25" s="6"/>
    </row>
    <row r="26" spans="1:9">
      <c r="A26" s="17" t="s">
        <v>53</v>
      </c>
      <c r="B26" s="17" t="s">
        <v>70</v>
      </c>
      <c r="C26" s="17" t="s">
        <v>79</v>
      </c>
      <c r="D26" s="17" t="s">
        <v>72</v>
      </c>
      <c r="E26" s="17" t="s">
        <v>73</v>
      </c>
      <c r="F26" s="14">
        <v>40</v>
      </c>
      <c r="G26" s="15">
        <f t="shared" si="0"/>
        <v>1</v>
      </c>
      <c r="H26" s="15">
        <f t="shared" si="1"/>
        <v>3</v>
      </c>
      <c r="I26" s="6"/>
    </row>
    <row r="27" spans="1:9">
      <c r="A27" s="17" t="s">
        <v>53</v>
      </c>
      <c r="B27" s="17" t="s">
        <v>70</v>
      </c>
      <c r="C27" s="17" t="s">
        <v>80</v>
      </c>
      <c r="D27" s="17" t="s">
        <v>72</v>
      </c>
      <c r="E27" s="17" t="s">
        <v>73</v>
      </c>
      <c r="F27" s="14">
        <v>40</v>
      </c>
      <c r="G27" s="15">
        <f t="shared" si="0"/>
        <v>1</v>
      </c>
      <c r="H27" s="15">
        <f t="shared" si="1"/>
        <v>3</v>
      </c>
      <c r="I27" s="6"/>
    </row>
    <row r="28" spans="1:9">
      <c r="A28" s="17" t="s">
        <v>53</v>
      </c>
      <c r="B28" s="17" t="s">
        <v>70</v>
      </c>
      <c r="C28" s="17" t="s">
        <v>81</v>
      </c>
      <c r="D28" s="17" t="s">
        <v>72</v>
      </c>
      <c r="E28" s="19">
        <v>3</v>
      </c>
      <c r="F28" s="14">
        <v>40</v>
      </c>
      <c r="G28" s="15">
        <f t="shared" si="0"/>
        <v>1</v>
      </c>
      <c r="H28" s="15">
        <f t="shared" si="1"/>
        <v>3</v>
      </c>
      <c r="I28" s="6"/>
    </row>
    <row r="29" spans="1:9">
      <c r="A29" s="17" t="s">
        <v>53</v>
      </c>
      <c r="B29" s="17" t="s">
        <v>70</v>
      </c>
      <c r="C29" s="17" t="s">
        <v>82</v>
      </c>
      <c r="D29" s="17" t="s">
        <v>72</v>
      </c>
      <c r="E29" s="17" t="s">
        <v>73</v>
      </c>
      <c r="F29" s="14">
        <v>40</v>
      </c>
      <c r="G29" s="15">
        <f t="shared" si="0"/>
        <v>1</v>
      </c>
      <c r="H29" s="15">
        <f t="shared" si="1"/>
        <v>3</v>
      </c>
      <c r="I29" s="6"/>
    </row>
    <row r="30" spans="1:9">
      <c r="A30" s="17" t="s">
        <v>53</v>
      </c>
      <c r="B30" s="17" t="s">
        <v>70</v>
      </c>
      <c r="C30" s="17" t="s">
        <v>83</v>
      </c>
      <c r="D30" s="17" t="s">
        <v>72</v>
      </c>
      <c r="E30" s="17" t="s">
        <v>73</v>
      </c>
      <c r="F30" s="14">
        <v>40</v>
      </c>
      <c r="G30" s="15">
        <f t="shared" si="0"/>
        <v>1</v>
      </c>
      <c r="H30" s="15">
        <f t="shared" si="1"/>
        <v>3</v>
      </c>
      <c r="I30" s="6"/>
    </row>
    <row r="31" spans="1:9">
      <c r="A31" s="17" t="s">
        <v>53</v>
      </c>
      <c r="B31" s="17" t="s">
        <v>70</v>
      </c>
      <c r="C31" s="17" t="s">
        <v>84</v>
      </c>
      <c r="D31" s="17" t="s">
        <v>72</v>
      </c>
      <c r="E31" s="17" t="s">
        <v>73</v>
      </c>
      <c r="F31" s="14">
        <v>40</v>
      </c>
      <c r="G31" s="15">
        <f t="shared" si="0"/>
        <v>1</v>
      </c>
      <c r="H31" s="15">
        <f t="shared" si="1"/>
        <v>3</v>
      </c>
      <c r="I31" s="6"/>
    </row>
    <row r="32" spans="1:9">
      <c r="A32" s="13" t="s">
        <v>53</v>
      </c>
      <c r="B32" s="13" t="s">
        <v>85</v>
      </c>
      <c r="C32" s="13" t="s">
        <v>86</v>
      </c>
      <c r="D32" s="13" t="s">
        <v>46</v>
      </c>
      <c r="E32" s="13" t="s">
        <v>20</v>
      </c>
      <c r="F32" s="14">
        <v>40</v>
      </c>
      <c r="G32" s="15">
        <f t="shared" si="0"/>
        <v>1</v>
      </c>
      <c r="H32" s="15">
        <f t="shared" si="1"/>
        <v>29</v>
      </c>
      <c r="I32" s="6"/>
    </row>
    <row r="33" spans="1:9">
      <c r="A33" s="13" t="s">
        <v>87</v>
      </c>
      <c r="B33" s="13" t="s">
        <v>88</v>
      </c>
      <c r="C33" s="13" t="s">
        <v>89</v>
      </c>
      <c r="D33" s="13" t="s">
        <v>90</v>
      </c>
      <c r="E33" s="13" t="s">
        <v>14</v>
      </c>
      <c r="F33" s="14">
        <v>40</v>
      </c>
      <c r="G33" s="15">
        <f t="shared" si="0"/>
        <v>1.07446808510638</v>
      </c>
      <c r="H33" s="15">
        <f t="shared" si="1"/>
        <v>34.3829787234042</v>
      </c>
      <c r="I33" s="6"/>
    </row>
    <row r="34" spans="1:9">
      <c r="A34" s="13" t="s">
        <v>87</v>
      </c>
      <c r="B34" s="13" t="s">
        <v>91</v>
      </c>
      <c r="C34" s="13" t="s">
        <v>92</v>
      </c>
      <c r="D34" s="13" t="s">
        <v>24</v>
      </c>
      <c r="E34" s="20">
        <v>32</v>
      </c>
      <c r="F34" s="14">
        <v>40</v>
      </c>
      <c r="G34" s="15">
        <f t="shared" si="0"/>
        <v>1.13636363636364</v>
      </c>
      <c r="H34" s="15">
        <f t="shared" si="1"/>
        <v>36.3636363636365</v>
      </c>
      <c r="I34" s="6"/>
    </row>
    <row r="35" spans="1:9">
      <c r="A35" s="13" t="s">
        <v>87</v>
      </c>
      <c r="B35" s="13" t="s">
        <v>93</v>
      </c>
      <c r="C35" s="13" t="s">
        <v>94</v>
      </c>
      <c r="D35" s="13" t="s">
        <v>40</v>
      </c>
      <c r="E35" s="21">
        <v>32</v>
      </c>
      <c r="F35" s="14">
        <v>40</v>
      </c>
      <c r="G35" s="15">
        <f t="shared" si="0"/>
        <v>1.1</v>
      </c>
      <c r="H35" s="15">
        <f t="shared" si="1"/>
        <v>35.2</v>
      </c>
      <c r="I35" s="6"/>
    </row>
    <row r="36" spans="1:9">
      <c r="A36" s="13" t="s">
        <v>87</v>
      </c>
      <c r="B36" s="13" t="s">
        <v>95</v>
      </c>
      <c r="C36" s="13" t="s">
        <v>94</v>
      </c>
      <c r="D36" s="13" t="s">
        <v>96</v>
      </c>
      <c r="E36" s="21">
        <v>32</v>
      </c>
      <c r="F36" s="14">
        <v>40</v>
      </c>
      <c r="G36" s="15">
        <f t="shared" si="0"/>
        <v>1</v>
      </c>
      <c r="H36" s="15">
        <f t="shared" si="1"/>
        <v>32</v>
      </c>
      <c r="I36" s="6"/>
    </row>
    <row r="37" spans="1:9">
      <c r="A37" s="13" t="s">
        <v>87</v>
      </c>
      <c r="B37" s="13" t="s">
        <v>97</v>
      </c>
      <c r="C37" s="13" t="s">
        <v>98</v>
      </c>
      <c r="D37" s="13" t="s">
        <v>37</v>
      </c>
      <c r="E37" s="13" t="s">
        <v>14</v>
      </c>
      <c r="F37" s="14">
        <v>40</v>
      </c>
      <c r="G37" s="15">
        <f t="shared" si="0"/>
        <v>1.08333333333333</v>
      </c>
      <c r="H37" s="15">
        <f t="shared" si="1"/>
        <v>34.6666666666666</v>
      </c>
      <c r="I37" s="6"/>
    </row>
    <row r="38" spans="1:9">
      <c r="A38" s="13" t="s">
        <v>99</v>
      </c>
      <c r="B38" s="13" t="s">
        <v>100</v>
      </c>
      <c r="C38" s="13" t="s">
        <v>101</v>
      </c>
      <c r="D38" s="13" t="s">
        <v>40</v>
      </c>
      <c r="E38" s="13" t="s">
        <v>20</v>
      </c>
      <c r="F38" s="14">
        <v>30</v>
      </c>
      <c r="G38" s="15">
        <f t="shared" si="0"/>
        <v>1.2</v>
      </c>
      <c r="H38" s="15">
        <f t="shared" si="1"/>
        <v>34.8</v>
      </c>
      <c r="I38" s="6"/>
    </row>
    <row r="39" s="1" customFormat="1" spans="1:9">
      <c r="A39" s="13" t="s">
        <v>99</v>
      </c>
      <c r="B39" s="13" t="s">
        <v>100</v>
      </c>
      <c r="C39" s="13" t="s">
        <v>101</v>
      </c>
      <c r="D39" s="13" t="s">
        <v>40</v>
      </c>
      <c r="E39" s="13" t="s">
        <v>20</v>
      </c>
      <c r="F39" s="14">
        <v>30</v>
      </c>
      <c r="G39" s="15">
        <f t="shared" si="0"/>
        <v>1.2</v>
      </c>
      <c r="H39" s="15">
        <f t="shared" si="1"/>
        <v>34.8</v>
      </c>
      <c r="I39" s="6"/>
    </row>
    <row r="40" spans="1:9">
      <c r="A40" s="13" t="s">
        <v>102</v>
      </c>
      <c r="B40" s="13" t="s">
        <v>103</v>
      </c>
      <c r="C40" s="13" t="s">
        <v>104</v>
      </c>
      <c r="D40" s="13" t="s">
        <v>105</v>
      </c>
      <c r="E40" s="13" t="s">
        <v>20</v>
      </c>
      <c r="F40" s="14">
        <v>40</v>
      </c>
      <c r="G40" s="15">
        <f t="shared" si="0"/>
        <v>1.16101694915254</v>
      </c>
      <c r="H40" s="15">
        <f t="shared" si="1"/>
        <v>33.6694915254237</v>
      </c>
      <c r="I40" s="6"/>
    </row>
    <row r="41" spans="1:9">
      <c r="A41" s="13" t="s">
        <v>102</v>
      </c>
      <c r="B41" s="13" t="s">
        <v>106</v>
      </c>
      <c r="C41" s="13" t="s">
        <v>107</v>
      </c>
      <c r="D41" s="13" t="s">
        <v>105</v>
      </c>
      <c r="E41" s="13" t="s">
        <v>14</v>
      </c>
      <c r="F41" s="14">
        <v>40</v>
      </c>
      <c r="G41" s="15">
        <f t="shared" si="0"/>
        <v>1.16101694915254</v>
      </c>
      <c r="H41" s="15">
        <f t="shared" si="1"/>
        <v>37.1525423728813</v>
      </c>
      <c r="I41" s="6"/>
    </row>
    <row r="42" spans="1:9">
      <c r="A42" s="13" t="s">
        <v>102</v>
      </c>
      <c r="B42" s="13" t="s">
        <v>108</v>
      </c>
      <c r="C42" s="13" t="s">
        <v>109</v>
      </c>
      <c r="D42" s="13" t="s">
        <v>40</v>
      </c>
      <c r="E42" s="13" t="s">
        <v>14</v>
      </c>
      <c r="F42" s="14">
        <v>40</v>
      </c>
      <c r="G42" s="15">
        <f t="shared" si="0"/>
        <v>1.1</v>
      </c>
      <c r="H42" s="15">
        <f t="shared" si="1"/>
        <v>35.2</v>
      </c>
      <c r="I42" s="6"/>
    </row>
    <row r="43" spans="1:9">
      <c r="A43" s="13" t="s">
        <v>102</v>
      </c>
      <c r="B43" s="13" t="s">
        <v>110</v>
      </c>
      <c r="C43" s="13" t="s">
        <v>111</v>
      </c>
      <c r="D43" s="13" t="s">
        <v>112</v>
      </c>
      <c r="E43" s="13" t="s">
        <v>20</v>
      </c>
      <c r="F43" s="14">
        <v>40</v>
      </c>
      <c r="G43" s="15">
        <f t="shared" si="0"/>
        <v>1.25</v>
      </c>
      <c r="H43" s="15">
        <f t="shared" si="1"/>
        <v>36.25</v>
      </c>
      <c r="I43" s="6"/>
    </row>
    <row r="44" spans="1:9">
      <c r="A44" s="13" t="s">
        <v>102</v>
      </c>
      <c r="B44" s="13" t="s">
        <v>113</v>
      </c>
      <c r="C44" s="13" t="s">
        <v>111</v>
      </c>
      <c r="D44" s="13" t="s">
        <v>40</v>
      </c>
      <c r="E44" s="13" t="s">
        <v>20</v>
      </c>
      <c r="F44" s="14">
        <v>40</v>
      </c>
      <c r="G44" s="15">
        <f t="shared" si="0"/>
        <v>1.1</v>
      </c>
      <c r="H44" s="15">
        <f t="shared" si="1"/>
        <v>31.9</v>
      </c>
      <c r="I44" s="6"/>
    </row>
    <row r="45" spans="1:9">
      <c r="A45" s="13" t="s">
        <v>102</v>
      </c>
      <c r="B45" s="13" t="s">
        <v>114</v>
      </c>
      <c r="C45" s="13" t="s">
        <v>115</v>
      </c>
      <c r="D45" s="13" t="s">
        <v>40</v>
      </c>
      <c r="E45" s="13" t="s">
        <v>14</v>
      </c>
      <c r="F45" s="14">
        <v>40</v>
      </c>
      <c r="G45" s="15">
        <f t="shared" si="0"/>
        <v>1.1</v>
      </c>
      <c r="H45" s="15">
        <f t="shared" si="1"/>
        <v>35.2</v>
      </c>
      <c r="I45" s="6"/>
    </row>
    <row r="46" spans="1:9">
      <c r="A46" s="13" t="s">
        <v>102</v>
      </c>
      <c r="B46" s="13" t="s">
        <v>116</v>
      </c>
      <c r="C46" s="13" t="s">
        <v>117</v>
      </c>
      <c r="D46" s="13" t="s">
        <v>37</v>
      </c>
      <c r="E46" s="13" t="s">
        <v>14</v>
      </c>
      <c r="F46" s="14">
        <v>40</v>
      </c>
      <c r="G46" s="15">
        <f t="shared" si="0"/>
        <v>1.08333333333333</v>
      </c>
      <c r="H46" s="15">
        <f t="shared" si="1"/>
        <v>34.6666666666666</v>
      </c>
      <c r="I46" s="6"/>
    </row>
    <row r="47" spans="1:9">
      <c r="A47" s="17" t="s">
        <v>102</v>
      </c>
      <c r="B47" s="17" t="s">
        <v>118</v>
      </c>
      <c r="C47" s="17" t="s">
        <v>119</v>
      </c>
      <c r="D47" s="17" t="s">
        <v>40</v>
      </c>
      <c r="E47" s="17" t="s">
        <v>120</v>
      </c>
      <c r="F47" s="14">
        <v>40</v>
      </c>
      <c r="G47" s="15">
        <f t="shared" si="0"/>
        <v>1.1</v>
      </c>
      <c r="H47" s="15">
        <f t="shared" si="1"/>
        <v>9.9</v>
      </c>
      <c r="I47" s="6"/>
    </row>
    <row r="48" spans="1:9">
      <c r="A48" s="17" t="s">
        <v>102</v>
      </c>
      <c r="B48" s="17" t="s">
        <v>118</v>
      </c>
      <c r="C48" s="17" t="s">
        <v>121</v>
      </c>
      <c r="D48" s="17" t="s">
        <v>40</v>
      </c>
      <c r="E48" s="17" t="s">
        <v>120</v>
      </c>
      <c r="F48" s="14">
        <v>40</v>
      </c>
      <c r="G48" s="15">
        <f t="shared" si="0"/>
        <v>1.1</v>
      </c>
      <c r="H48" s="15">
        <f t="shared" si="1"/>
        <v>9.9</v>
      </c>
      <c r="I48" s="6"/>
    </row>
    <row r="49" spans="1:9">
      <c r="A49" s="17" t="s">
        <v>102</v>
      </c>
      <c r="B49" s="17" t="s">
        <v>118</v>
      </c>
      <c r="C49" s="17" t="s">
        <v>122</v>
      </c>
      <c r="D49" s="17" t="s">
        <v>40</v>
      </c>
      <c r="E49" s="17" t="s">
        <v>123</v>
      </c>
      <c r="F49" s="14">
        <v>40</v>
      </c>
      <c r="G49" s="15">
        <f t="shared" si="0"/>
        <v>1.1</v>
      </c>
      <c r="H49" s="15">
        <f t="shared" si="1"/>
        <v>12.1</v>
      </c>
      <c r="I49" s="18"/>
    </row>
    <row r="50" spans="1:9">
      <c r="A50" s="13" t="s">
        <v>102</v>
      </c>
      <c r="B50" s="13" t="s">
        <v>124</v>
      </c>
      <c r="C50" s="13" t="s">
        <v>119</v>
      </c>
      <c r="D50" s="13" t="s">
        <v>37</v>
      </c>
      <c r="E50" s="13" t="s">
        <v>14</v>
      </c>
      <c r="F50" s="14">
        <v>40</v>
      </c>
      <c r="G50" s="15">
        <f t="shared" si="0"/>
        <v>1.08333333333333</v>
      </c>
      <c r="H50" s="15">
        <f t="shared" si="1"/>
        <v>34.6666666666666</v>
      </c>
      <c r="I50" s="6"/>
    </row>
    <row r="51" spans="1:9">
      <c r="A51" s="22"/>
      <c r="B51" s="22"/>
      <c r="C51" s="22"/>
    </row>
    <row r="52" spans="1:9">
      <c r="A52" s="22"/>
      <c r="B52" s="22"/>
      <c r="C52" s="22"/>
    </row>
    <row r="53" spans="1:9">
      <c r="A53" s="22"/>
      <c r="B53" s="22"/>
      <c r="C53" s="22"/>
    </row>
    <row r="54" spans="1:9">
      <c r="A54" s="22"/>
      <c r="B54" s="22"/>
      <c r="C54" s="22"/>
    </row>
    <row r="55" spans="1:9">
      <c r="A55" s="22"/>
      <c r="B55" s="22"/>
      <c r="C55" s="22"/>
    </row>
    <row r="56" spans="1:9">
      <c r="A56" s="22"/>
      <c r="B56" s="22"/>
      <c r="C56" s="22"/>
    </row>
    <row r="57" spans="1:9">
      <c r="A57" s="22"/>
      <c r="B57" s="22"/>
      <c r="C57" s="22"/>
    </row>
    <row r="58" spans="1:9">
      <c r="A58" s="22"/>
      <c r="B58" s="22"/>
      <c r="C58" s="22"/>
    </row>
    <row r="59" spans="1:9">
      <c r="A59" s="22"/>
      <c r="B59" s="22"/>
      <c r="C59" s="22"/>
    </row>
    <row r="60" spans="1:9">
      <c r="A60" s="22"/>
      <c r="B60" s="22"/>
      <c r="C60" s="22"/>
    </row>
    <row r="61" spans="1:9">
      <c r="A61" s="22"/>
      <c r="B61" s="22"/>
      <c r="C61" s="22"/>
    </row>
    <row r="62" spans="1:9">
      <c r="A62" s="22"/>
      <c r="B62" s="22"/>
      <c r="C62" s="22"/>
    </row>
    <row r="63" spans="1:9">
      <c r="A63" s="22"/>
      <c r="B63" s="22"/>
      <c r="C63" s="22"/>
    </row>
    <row r="64" spans="1:9">
      <c r="A64" s="22"/>
      <c r="B64" s="22"/>
      <c r="C64" s="22"/>
    </row>
    <row r="65" spans="1:3">
      <c r="A65" s="22"/>
      <c r="B65" s="22"/>
      <c r="C65" s="22"/>
    </row>
    <row r="66" spans="1:3">
      <c r="A66" s="22"/>
      <c r="B66" s="22"/>
      <c r="C66" s="22"/>
    </row>
    <row r="67" spans="1:3">
      <c r="A67" s="22"/>
      <c r="B67" s="22"/>
      <c r="C67" s="22"/>
    </row>
    <row r="68" spans="1:3">
      <c r="A68" s="22"/>
      <c r="B68" s="22"/>
      <c r="C68" s="22"/>
    </row>
    <row r="69" spans="1:3">
      <c r="A69" s="22"/>
      <c r="B69" s="22"/>
      <c r="C69" s="22"/>
    </row>
    <row r="70" spans="1:3">
      <c r="A70" s="22"/>
      <c r="B70" s="22"/>
      <c r="C70" s="22"/>
    </row>
    <row r="71" spans="1:3">
      <c r="A71" s="22"/>
      <c r="B71" s="22"/>
      <c r="C71" s="22"/>
    </row>
    <row r="72" spans="1:3">
      <c r="A72" s="22"/>
      <c r="B72" s="22"/>
      <c r="C72" s="22"/>
    </row>
    <row r="73" spans="1:3">
      <c r="A73" s="22"/>
      <c r="B73" s="22"/>
      <c r="C73" s="22"/>
    </row>
    <row r="74" spans="1:3">
      <c r="A74" s="22"/>
      <c r="B74" s="22"/>
      <c r="C74" s="22"/>
    </row>
    <row r="75" spans="1:3">
      <c r="A75" s="22"/>
      <c r="B75" s="22"/>
      <c r="C75" s="22"/>
    </row>
    <row r="76" spans="1:3">
      <c r="A76" s="22"/>
      <c r="B76" s="22"/>
      <c r="C76" s="22"/>
    </row>
    <row r="77" spans="1:3">
      <c r="A77" s="22"/>
      <c r="B77" s="22"/>
      <c r="C77" s="22"/>
    </row>
    <row r="78" spans="1:3">
      <c r="A78" s="22"/>
      <c r="B78" s="22"/>
      <c r="C78" s="22"/>
    </row>
    <row r="79" spans="1:3">
      <c r="A79" s="22"/>
      <c r="B79" s="22"/>
      <c r="C79" s="22"/>
    </row>
    <row r="80" spans="1:3">
      <c r="A80" s="22"/>
      <c r="B80" s="22"/>
      <c r="C80" s="22"/>
    </row>
    <row r="81" spans="1:3">
      <c r="A81" s="22"/>
      <c r="B81" s="22"/>
      <c r="C81" s="22"/>
    </row>
    <row r="82" spans="1:3">
      <c r="A82" s="22"/>
      <c r="B82" s="22"/>
      <c r="C82" s="22"/>
    </row>
    <row r="83" spans="1:3">
      <c r="A83" s="22"/>
      <c r="B83" s="22"/>
      <c r="C83" s="22"/>
    </row>
    <row r="84" spans="1:3">
      <c r="A84" s="22"/>
      <c r="B84" s="22"/>
      <c r="C84" s="22"/>
    </row>
  </sheetData>
  <mergeCells count="1">
    <mergeCell ref="B1:H1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小M</cp:lastModifiedBy>
  <dcterms:created xsi:type="dcterms:W3CDTF">2023-05-12T11:15:00Z</dcterms:created>
  <dcterms:modified xsi:type="dcterms:W3CDTF">2026-05-28T00:50:09Z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480E2A4F55EF4747AFDBA7DEC8B4C690_12</vt:lpwstr>
  </property>
  <property fmtid="{D5CDD505-2E9C-101B-9397-08002B2CF9AE}" pid="4" name="CalculationRule">
    <vt:i4>0</vt:i4>
  </property>
</Properties>
</file>